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anded Co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<sst xmlns="http://schemas.openxmlformats.org/spreadsheetml/2006/main" count="30" uniqueCount="28">
  <si>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 xml:space="preserve">Landed-Cost Calculator — Canada Edition</t>
  </si>
  <si>
    <t xml:space="preserve">Life Built in Canada · Product Business Starter Toolkit</t>
  </si>
  <si>
    <t xml:space="preserve">How to use:</t>
  </si>
  <si>
    <t xml:space="preserve">Yellow cells are for you to fill in (shown in blue text). Black cells calculate automatically. The example numbers are placeholders — type over them with your own.</t>
  </si>
  <si>
    <t xml:space="preserve">Planning estimates only. Verify tax, customs and professional decisions for your own circumstances.</t>
  </si>
  <si>
    <t xml:space="preserve">Shipment inputs</t>
  </si>
  <si>
    <t xml:space="preserve">Value</t>
  </si>
  <si>
    <t xml:space="preserve">Number of saleable units in shipment</t>
  </si>
  <si>
    <t xml:space="preserve">Supplier cost per unit</t>
  </si>
  <si>
    <t xml:space="preserve">Ocean / air freight (total)</t>
  </si>
  <si>
    <t xml:space="preserve">Duty rate (% of goods value)</t>
  </si>
  <si>
    <t xml:space="preserve">Customs brokerage fee (total)</t>
  </si>
  <si>
    <t xml:space="preserve">Destination / port charges (total)</t>
  </si>
  <si>
    <t xml:space="preserve">Delivery to your warehouse (total)</t>
  </si>
  <si>
    <t xml:space="preserve">Other charges (total)</t>
  </si>
  <si>
    <t xml:space="preserve">Import GST rate</t>
  </si>
  <si>
    <t xml:space="preserve">Calculated costs</t>
  </si>
  <si>
    <t xml:space="preserve">Total</t>
  </si>
  <si>
    <t xml:space="preserve">Goods value (units x supplier cost)</t>
  </si>
  <si>
    <t xml:space="preserve">Duty amount</t>
  </si>
  <si>
    <t xml:space="preserve">Permanent landed cost (price off this)</t>
  </si>
  <si>
    <t xml:space="preserve">Permanent landed cost — total</t>
  </si>
  <si>
    <t xml:space="preserve">Permanent landed cost — per unit</t>
  </si>
  <si>
    <t xml:space="preserve">Recoverable GST &amp; total cash at import</t>
  </si>
  <si>
    <t xml:space="preserve">Import GST (on goods + freight + duty)</t>
  </si>
  <si>
    <t xml:space="preserve">Import GST is usually recoverable if you are GST/HST-registered — a cash-flow item, not a permanent cost.</t>
  </si>
  <si>
    <t xml:space="preserve">Total cash paid at import</t>
  </si>
  <si>
    <t xml:space="preserve">Total cash at import — per unit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</si>
</sst>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\$#,##0.00"/>
    <numFmt numFmtId="167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F2E25"/>
      <name val="Arial"/>
      <family val="0"/>
      <charset val="1"/>
    </font>
    <font>
      <i val="true"/>
      <sz val="10"/>
      <color rgb="FF5A6B62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67254"/>
        <bgColor rgb="FF008080"/>
      </patternFill>
    </fill>
    <fill>
      <patternFill patternType="solid">
        <fgColor rgb="FFFFF6D5"/>
        <bgColor rgb="FFEAF3EF"/>
      </patternFill>
    </fill>
    <fill>
      <patternFill patternType="solid">
        <fgColor rgb="FFEAF3EF"/>
        <bgColor rgb="FFFFF6D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67254"/>
      <rgbColor rgb="FFD9D2C2"/>
      <rgbColor rgb="FF808080"/>
      <rgbColor rgb="FF9999FF"/>
      <rgbColor rgb="FF993366"/>
      <rgbColor rgb="FFFFF6D5"/>
      <rgbColor rgb="FFEAF3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B62"/>
      <rgbColor rgb="FF969696"/>
      <rgbColor rgb="FF003366"/>
      <rgbColor rgb="FF339966"/>
      <rgbColor rgb="FF0F2E2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3" min="2" style="0" width="18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4"/>
      <c r="C5" s="4"/>
      <c r="D5" s="4"/>
      <c r="E5" s="4"/>
      <c r="F5" s="4"/>
    </row>
    <row r="6" customFormat="false" ht="15" hidden="false" customHeight="false" outlineLevel="0" collapsed="false">
      <c r="A6" s="4" t="s">
        <v>4</v>
      </c>
      <c r="B6" s="4"/>
      <c r="C6" s="4"/>
      <c r="D6" s="4"/>
      <c r="E6" s="4"/>
      <c r="F6" s="4"/>
    </row>
    <row r="8" customFormat="false" ht="19.5" hidden="false" customHeight="true" outlineLevel="0" collapsed="false">
      <c r="A8" s="5" t="s">
        <v>5</v>
      </c>
      <c r="B8" s="5" t="s">
        <v>6</v>
      </c>
    </row>
    <row r="9" customFormat="false" ht="15" hidden="false" customHeight="false" outlineLevel="0" collapsed="false">
      <c r="A9" s="6" t="s">
        <v>7</v>
      </c>
      <c r="B9" s="7" t="n">
        <v>500</v>
      </c>
    </row>
    <row r="10" customFormat="false" ht="15" hidden="false" customHeight="false" outlineLevel="0" collapsed="false">
      <c r="A10" s="6" t="s">
        <v>8</v>
      </c>
      <c r="B10" s="8" t="n">
        <v>8</v>
      </c>
    </row>
    <row r="11" customFormat="false" ht="15" hidden="false" customHeight="false" outlineLevel="0" collapsed="false">
      <c r="A11" s="6" t="s">
        <v>9</v>
      </c>
      <c r="B11" s="8" t="n">
        <v>1400</v>
      </c>
    </row>
    <row r="12" customFormat="false" ht="15" hidden="false" customHeight="false" outlineLevel="0" collapsed="false">
      <c r="A12" s="6" t="s">
        <v>10</v>
      </c>
      <c r="B12" s="9" t="n">
        <v>0.065</v>
      </c>
    </row>
    <row r="13" customFormat="false" ht="15" hidden="false" customHeight="false" outlineLevel="0" collapsed="false">
      <c r="A13" s="6" t="s">
        <v>11</v>
      </c>
      <c r="B13" s="8" t="n">
        <v>120</v>
      </c>
    </row>
    <row r="14" customFormat="false" ht="15" hidden="false" customHeight="false" outlineLevel="0" collapsed="false">
      <c r="A14" s="6" t="s">
        <v>12</v>
      </c>
      <c r="B14" s="8" t="n">
        <v>180</v>
      </c>
    </row>
    <row r="15" customFormat="false" ht="15" hidden="false" customHeight="false" outlineLevel="0" collapsed="false">
      <c r="A15" s="6" t="s">
        <v>13</v>
      </c>
      <c r="B15" s="8" t="n">
        <v>150</v>
      </c>
    </row>
    <row r="16" customFormat="false" ht="15" hidden="false" customHeight="false" outlineLevel="0" collapsed="false">
      <c r="A16" s="6" t="s">
        <v>14</v>
      </c>
      <c r="B16" s="8" t="n">
        <v>0</v>
      </c>
    </row>
    <row r="17" customFormat="false" ht="15" hidden="false" customHeight="false" outlineLevel="0" collapsed="false">
      <c r="A17" s="6" t="s">
        <v>15</v>
      </c>
      <c r="B17" s="9" t="n">
        <v>0.05</v>
      </c>
    </row>
    <row r="19" customFormat="false" ht="19.5" hidden="false" customHeight="true" outlineLevel="0" collapsed="false">
      <c r="A19" s="5" t="s">
        <v>16</v>
      </c>
      <c r="B19" s="5" t="s">
        <v>17</v>
      </c>
    </row>
    <row r="20" customFormat="false" ht="15" hidden="false" customHeight="false" outlineLevel="0" collapsed="false">
      <c r="A20" s="6" t="s">
        <v>18</v>
      </c>
      <c r="B20" s="10" t="n">
        <f aca="false">B9*B10</f>
        <v>4000</v>
      </c>
    </row>
    <row r="21" customFormat="false" ht="15" hidden="false" customHeight="false" outlineLevel="0" collapsed="false">
      <c r="A21" s="6" t="s">
        <v>19</v>
      </c>
      <c r="B21" s="10" t="n">
        <f aca="false">B20*B12</f>
        <v>260</v>
      </c>
    </row>
    <row r="23" customFormat="false" ht="19.5" hidden="false" customHeight="true" outlineLevel="0" collapsed="false">
      <c r="A23" s="5" t="s">
        <v>20</v>
      </c>
      <c r="B23" s="5" t="s">
        <v>17</v>
      </c>
    </row>
    <row r="24" customFormat="false" ht="15" hidden="false" customHeight="false" outlineLevel="0" collapsed="false">
      <c r="A24" s="11" t="s">
        <v>21</v>
      </c>
      <c r="B24" s="12" t="n">
        <f aca="false">B20+B11+B21+B13+B14+B15+B16</f>
        <v>6110</v>
      </c>
    </row>
    <row r="25" customFormat="false" ht="15" hidden="false" customHeight="false" outlineLevel="0" collapsed="false">
      <c r="A25" s="11" t="s">
        <v>22</v>
      </c>
      <c r="B25" s="12" t="n">
        <f aca="false">IFERROR(B24/B9,0)</f>
        <v>12.22</v>
      </c>
    </row>
    <row r="27" customFormat="false" ht="19.5" hidden="false" customHeight="true" outlineLevel="0" collapsed="false">
      <c r="A27" s="5" t="s">
        <v>23</v>
      </c>
      <c r="B27" s="5" t="s">
        <v>17</v>
      </c>
    </row>
    <row r="28" customFormat="false" ht="15" hidden="false" customHeight="false" outlineLevel="0" collapsed="false">
      <c r="A28" s="6" t="s">
        <v>24</v>
      </c>
      <c r="B28" s="10" t="n">
        <f aca="false">(B20+B11+B21)*B17</f>
        <v>283</v>
      </c>
    </row>
    <row r="29" customFormat="false" ht="15" hidden="false" customHeight="false" outlineLevel="0" collapsed="false">
      <c r="A29" s="2" t="s">
        <v>25</v>
      </c>
    </row>
    <row r="30" customFormat="false" ht="15" hidden="false" customHeight="false" outlineLevel="0" collapsed="false">
      <c r="A30" s="11" t="s">
        <v>26</v>
      </c>
      <c r="B30" s="12" t="n">
        <f aca="false">B24+B28</f>
        <v>6393</v>
      </c>
    </row>
    <row r="31" customFormat="false" ht="15" hidden="false" customHeight="false" outlineLevel="0" collapsed="false">
      <c r="A31" s="11" t="s">
        <v>27</v>
      </c>
      <c r="B31" s="12" t="n">
        <f aca="false">IFERROR((B24+B28)/B9,0)</f>
        <v>12.786</v>
      </c>
    </row>
  </sheetData>
  <mergeCells count="2">
    <mergeCell ref="A5:F5"/>
    <mergeCell ref="A6:F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2026-08-04T21:45:48Z</dcterms:created>
  <dc:creator>openpyxl</dc:creator>
  <dc:description/>
  <dc:language>en-US</dc:language>
  <cp:lastModifiedBy/>
  <dcterms:modified xsi:type="dcterms:W3CDTF">2026-08-04T21:45:48Z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